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7C4FA54-7F45-41F2-8E43-F6E43825FEB6}" xr6:coauthVersionLast="47" xr6:coauthVersionMax="47" xr10:uidLastSave="{00000000-0000-0000-0000-000000000000}"/>
  <bookViews>
    <workbookView xWindow="-120" yWindow="-120" windowWidth="29040" windowHeight="15840" xr2:uid="{F5F6D038-4EDA-40F4-968A-91B32DC924BF}"/>
  </bookViews>
  <sheets>
    <sheet name="Sheet1" sheetId="1" r:id="rId1"/>
  </sheets>
  <definedNames>
    <definedName name="_xlnm.Print_Area" localSheetId="0">Sheet1!$A$1:$G$40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22" i="1"/>
  <c r="E15" i="1"/>
  <c r="G15" i="1" s="1"/>
  <c r="G29" i="1"/>
  <c r="E33" i="1"/>
  <c r="G33" i="1" s="1"/>
  <c r="E32" i="1"/>
  <c r="G32" i="1" s="1"/>
  <c r="G31" i="1"/>
  <c r="G30" i="1"/>
  <c r="G28" i="1"/>
  <c r="G27" i="1"/>
  <c r="E21" i="1"/>
  <c r="G21" i="1" s="1"/>
  <c r="E20" i="1"/>
  <c r="G20" i="1" s="1"/>
  <c r="G19" i="1"/>
  <c r="G18" i="1"/>
  <c r="G17" i="1"/>
  <c r="G16" i="1"/>
  <c r="G35" i="1" l="1"/>
  <c r="G23" i="1"/>
  <c r="G37" i="1" l="1"/>
</calcChain>
</file>

<file path=xl/sharedStrings.xml><?xml version="1.0" encoding="utf-8"?>
<sst xmlns="http://schemas.openxmlformats.org/spreadsheetml/2006/main" count="50" uniqueCount="41">
  <si>
    <t>LITPRO  &gt;  ENGLISH</t>
  </si>
  <si>
    <t>ISBN</t>
  </si>
  <si>
    <t>TITLE</t>
  </si>
  <si>
    <t>PRICE</t>
  </si>
  <si>
    <t>DISC.</t>
  </si>
  <si>
    <t>NETT</t>
  </si>
  <si>
    <t>QTY</t>
  </si>
  <si>
    <t>SUB TOTAL</t>
  </si>
  <si>
    <t>LITPRO LEARNER BOOK</t>
  </si>
  <si>
    <t>LITPRO TEACHER GUIDE</t>
  </si>
  <si>
    <t>LIT001</t>
  </si>
  <si>
    <t>PUZZLE</t>
  </si>
  <si>
    <t>LIT002E</t>
  </si>
  <si>
    <t>TEXT TYPES BOARD GAME</t>
  </si>
  <si>
    <t>LIT003E</t>
  </si>
  <si>
    <t>WORD UP BOARD GAME</t>
  </si>
  <si>
    <t>TOTAL ENG</t>
  </si>
  <si>
    <t>LITPRO  &gt;  AFRIKAANS</t>
  </si>
  <si>
    <t>LITPRO LEERDERWERKBOEK</t>
  </si>
  <si>
    <t>LITPRO ONDERWYSERSGIDS</t>
  </si>
  <si>
    <t>LIT002A</t>
  </si>
  <si>
    <t>TEKSTIPES BORDSPELETJIE</t>
  </si>
  <si>
    <t>LIT003A</t>
  </si>
  <si>
    <t>WORD UP BORDSPELETJIE</t>
  </si>
  <si>
    <t>TOTAL AFR</t>
  </si>
  <si>
    <t>TOTAL (ENG + AFR)</t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</si>
  <si>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LEARNER BOOK</t>
    </r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</si>
  <si>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TEACHER GUIDE</t>
    </r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</si>
  <si>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LEERDERWERKBOEK</t>
    </r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</si>
  <si>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ONDERWYSERSGIDS</t>
    </r>
  </si>
  <si>
    <t>tessa@btaux.co.za</t>
  </si>
  <si>
    <t>Tessa Arendse</t>
  </si>
  <si>
    <t>082 679 6052</t>
  </si>
  <si>
    <t>Contact:</t>
  </si>
  <si>
    <t>ALP001</t>
  </si>
  <si>
    <t>LETTER SOUNDS BOX</t>
  </si>
  <si>
    <t>ALF001</t>
  </si>
  <si>
    <t>LETTERKLANKE BOKSIE</t>
  </si>
  <si>
    <t>LITPRO PRICE LIST 2023/24 + QUOTATION GENERATOR</t>
  </si>
  <si>
    <t>PRICES VALID 01/07/2023 - 30/06/2024</t>
  </si>
  <si>
    <t>PRICES ARE VAT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</si>
</sst>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0" fillId="2" borderId="0" xfId="0" applyFill="1"/>
    <xf numFmtId="1" fontId="6" fillId="2" borderId="1" xfId="0" applyNumberFormat="1" applyFont="1" applyFill="1" applyBorder="1" applyAlignment="1">
      <alignment horizontal="left" indent="1"/>
    </xf>
    <xf numFmtId="0" fontId="6" fillId="2" borderId="2" xfId="0" applyFont="1" applyFill="1" applyBorder="1"/>
    <xf numFmtId="43" fontId="6" fillId="2" borderId="2" xfId="1" applyFont="1" applyFill="1" applyBorder="1" applyAlignment="1" applyProtection="1">
      <alignment horizontal="right"/>
    </xf>
    <xf numFmtId="9" fontId="6" fillId="2" borderId="2" xfId="2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left" indent="1"/>
    </xf>
    <xf numFmtId="43" fontId="0" fillId="2" borderId="4" xfId="1" applyFont="1" applyFill="1" applyBorder="1" applyProtection="1"/>
    <xf numFmtId="9" fontId="0" fillId="2" borderId="4" xfId="2" applyFont="1" applyFill="1" applyBorder="1" applyAlignment="1" applyProtection="1">
      <alignment horizontal="center"/>
    </xf>
    <xf numFmtId="43" fontId="0" fillId="2" borderId="4" xfId="0" applyNumberFormat="1" applyFill="1" applyBorder="1"/>
    <xf numFmtId="1" fontId="0" fillId="2" borderId="5" xfId="0" applyNumberFormat="1" applyFill="1" applyBorder="1" applyAlignment="1">
      <alignment horizontal="left" indent="1"/>
    </xf>
    <xf numFmtId="43" fontId="0" fillId="2" borderId="5" xfId="1" applyFont="1" applyFill="1" applyBorder="1" applyProtection="1"/>
    <xf numFmtId="9" fontId="0" fillId="2" borderId="5" xfId="2" applyFont="1" applyFill="1" applyBorder="1" applyAlignment="1" applyProtection="1">
      <alignment horizontal="center"/>
    </xf>
    <xf numFmtId="43" fontId="0" fillId="2" borderId="5" xfId="0" applyNumberFormat="1" applyFill="1" applyBorder="1"/>
    <xf numFmtId="1" fontId="0" fillId="2" borderId="0" xfId="0" applyNumberFormat="1" applyFill="1" applyAlignment="1">
      <alignment horizontal="left"/>
    </xf>
    <xf numFmtId="43" fontId="0" fillId="2" borderId="0" xfId="1" applyFont="1" applyFill="1" applyProtection="1"/>
    <xf numFmtId="9" fontId="0" fillId="2" borderId="0" xfId="2" applyFont="1" applyFill="1" applyAlignment="1" applyProtection="1">
      <alignment horizontal="center"/>
    </xf>
    <xf numFmtId="0" fontId="6" fillId="2" borderId="5" xfId="0" applyFont="1" applyFill="1" applyBorder="1" applyAlignment="1">
      <alignment horizontal="center"/>
    </xf>
    <xf numFmtId="43" fontId="6" fillId="2" borderId="5" xfId="0" applyNumberFormat="1" applyFont="1" applyFill="1" applyBorder="1"/>
    <xf numFmtId="0" fontId="0" fillId="2" borderId="0" xfId="0" applyFill="1" applyAlignment="1">
      <alignment horizontal="center"/>
    </xf>
    <xf numFmtId="43" fontId="5" fillId="2" borderId="8" xfId="0" applyNumberFormat="1" applyFont="1" applyFill="1" applyBorder="1"/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9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indent="1"/>
    </xf>
    <xf numFmtId="0" fontId="7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left" indent="2"/>
    </xf>
    <xf numFmtId="0" fontId="10" fillId="2" borderId="10" xfId="0" applyFont="1" applyFill="1" applyBorder="1" applyAlignment="1">
      <alignment horizontal="left" indent="2"/>
    </xf>
    <xf numFmtId="0" fontId="10" fillId="2" borderId="11" xfId="0" applyFont="1" applyFill="1" applyBorder="1" applyAlignment="1">
      <alignment horizontal="left" indent="2"/>
    </xf>
    <xf numFmtId="0" fontId="10" fillId="2" borderId="12" xfId="0" applyFont="1" applyFill="1" applyBorder="1" applyAlignment="1">
      <alignment horizontal="left" indent="2"/>
    </xf>
    <xf numFmtId="1" fontId="3" fillId="5" borderId="6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43" fontId="6" fillId="2" borderId="4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1684244</xdr:colOff>
      <xdr:row>0</xdr:row>
      <xdr:rowOff>134470</xdr:rowOff>
    </xdr:from>
    <xdr:to>
      <xdr:col>3</xdr:col>
      <xdr:colOff>160244</xdr:colOff>
      <xdr:row>7</xdr:row>
      <xdr:rowOff>140860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8F110C-C0D3-4753-81F7-992AE5EB2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5332" y="134470"/>
          <a:ext cx="1580030" cy="1339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B82-BA4C-4CE5-9708-78A2CC9C53E2}">
  <sheetPr>
    <pageSetUpPr fitToPage="1"/>
  </sheetPr>
  <dimension ref="A1:G41"/>
  <sheetViews>
    <sheetView tabSelected="1" zoomScaleNormal="100" workbookViewId="0">
      <selection activeCell="I29" sqref="I29"/>
    </sheetView>
  </sheetViews>
  <sheetFormatPr defaultRowHeight="15" x14ac:dyDescent="0.25"/>
  <cols>
    <col min="1" max="1" width="19.7109375" customWidth="1"/>
    <col min="2" max="2" width="36.42578125" customWidth="1"/>
    <col min="3" max="3" width="10.140625" customWidth="1"/>
    <col min="4" max="4" width="8.28515625" customWidth="1"/>
    <col min="5" max="5" width="10.42578125" customWidth="1"/>
    <col min="6" max="6" width="12.85546875" customWidth="1"/>
    <col min="7" max="7" width="16.140625" customWidth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ht="31.5" x14ac:dyDescent="0.5">
      <c r="A9" s="27" t="s">
        <v>38</v>
      </c>
      <c r="B9" s="27"/>
      <c r="C9" s="27"/>
      <c r="D9" s="27"/>
      <c r="E9" s="27"/>
      <c r="F9" s="27"/>
      <c r="G9" s="27"/>
    </row>
    <row r="10" spans="1:7" ht="21" x14ac:dyDescent="0.35">
      <c r="A10" s="30" t="s">
        <v>39</v>
      </c>
      <c r="B10" s="30"/>
      <c r="C10" s="30"/>
      <c r="D10" s="30"/>
      <c r="E10" s="30"/>
      <c r="F10" s="30"/>
      <c r="G10" s="30"/>
    </row>
    <row r="11" spans="1:7" ht="21" x14ac:dyDescent="0.35">
      <c r="A11" s="30" t="s">
        <v>40</v>
      </c>
      <c r="B11" s="30"/>
      <c r="C11" s="30"/>
      <c r="D11" s="30"/>
      <c r="E11" s="30"/>
      <c r="F11" s="30"/>
      <c r="G11" s="30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27" thickBot="1" x14ac:dyDescent="0.45">
      <c r="A13" s="35" t="s">
        <v>0</v>
      </c>
      <c r="B13" s="36"/>
      <c r="C13" s="36"/>
      <c r="D13" s="36"/>
      <c r="E13" s="36"/>
      <c r="F13" s="36"/>
      <c r="G13" s="37"/>
    </row>
    <row r="14" spans="1:7" ht="16.5" thickBot="1" x14ac:dyDescent="0.3">
      <c r="A14" s="4" t="s">
        <v>1</v>
      </c>
      <c r="B14" s="5" t="s">
        <v>2</v>
      </c>
      <c r="C14" s="6" t="s">
        <v>3</v>
      </c>
      <c r="D14" s="7" t="s">
        <v>4</v>
      </c>
      <c r="E14" s="6" t="s">
        <v>5</v>
      </c>
      <c r="F14" s="8" t="s">
        <v>6</v>
      </c>
      <c r="G14" s="9" t="s">
        <v>7</v>
      </c>
    </row>
    <row r="15" spans="1:7" ht="18.75" x14ac:dyDescent="0.3">
      <c r="A15" s="10">
        <v>9781776011988</v>
      </c>
      <c r="B15" s="25" t="s">
        <v>8</v>
      </c>
      <c r="C15" s="11">
        <v>100</v>
      </c>
      <c r="D15" s="12">
        <v>0.3</v>
      </c>
      <c r="E15" s="11">
        <f>C15*0.7</f>
        <v>70</v>
      </c>
      <c r="F15" s="1"/>
      <c r="G15" s="13">
        <f t="shared" ref="G15:G22" si="0">F15*E15</f>
        <v>0</v>
      </c>
    </row>
    <row r="16" spans="1:7" ht="18.75" x14ac:dyDescent="0.3">
      <c r="A16" s="14">
        <v>9781776011995</v>
      </c>
      <c r="B16" s="26" t="s">
        <v>9</v>
      </c>
      <c r="C16" s="15">
        <v>145</v>
      </c>
      <c r="D16" s="16">
        <v>0.3</v>
      </c>
      <c r="E16" s="15">
        <v>101.5</v>
      </c>
      <c r="F16" s="2"/>
      <c r="G16" s="17">
        <f t="shared" si="0"/>
        <v>0</v>
      </c>
    </row>
    <row r="17" spans="1:7" ht="18.75" x14ac:dyDescent="0.3">
      <c r="A17" s="14" t="s">
        <v>10</v>
      </c>
      <c r="B17" s="26" t="s">
        <v>11</v>
      </c>
      <c r="C17" s="15">
        <v>120</v>
      </c>
      <c r="D17" s="16">
        <v>0.3</v>
      </c>
      <c r="E17" s="15">
        <v>84</v>
      </c>
      <c r="F17" s="2"/>
      <c r="G17" s="17">
        <f t="shared" si="0"/>
        <v>0</v>
      </c>
    </row>
    <row r="18" spans="1:7" ht="18.75" x14ac:dyDescent="0.3">
      <c r="A18" s="14" t="s">
        <v>12</v>
      </c>
      <c r="B18" s="26" t="s">
        <v>13</v>
      </c>
      <c r="C18" s="15">
        <v>195</v>
      </c>
      <c r="D18" s="16">
        <v>0.3</v>
      </c>
      <c r="E18" s="15">
        <v>136.5</v>
      </c>
      <c r="F18" s="2"/>
      <c r="G18" s="17">
        <f t="shared" si="0"/>
        <v>0</v>
      </c>
    </row>
    <row r="19" spans="1:7" ht="18.75" x14ac:dyDescent="0.3">
      <c r="A19" s="14" t="s">
        <v>14</v>
      </c>
      <c r="B19" s="26" t="s">
        <v>15</v>
      </c>
      <c r="C19" s="15">
        <v>195</v>
      </c>
      <c r="D19" s="16">
        <v>0.3</v>
      </c>
      <c r="E19" s="15">
        <v>136.5</v>
      </c>
      <c r="F19" s="2"/>
      <c r="G19" s="17">
        <f t="shared" si="0"/>
        <v>0</v>
      </c>
    </row>
    <row r="20" spans="1:7" ht="18.75" x14ac:dyDescent="0.3">
      <c r="A20" s="14">
        <v>9781776010479</v>
      </c>
      <c r="B20" s="26" t="s">
        <v>26</v>
      </c>
      <c r="C20" s="15">
        <v>100</v>
      </c>
      <c r="D20" s="16">
        <v>0.3</v>
      </c>
      <c r="E20" s="15">
        <f>C20*0.7</f>
        <v>70</v>
      </c>
      <c r="F20" s="2"/>
      <c r="G20" s="17">
        <f t="shared" si="0"/>
        <v>0</v>
      </c>
    </row>
    <row r="21" spans="1:7" ht="18.75" x14ac:dyDescent="0.3">
      <c r="A21" s="14">
        <v>9781776010950</v>
      </c>
      <c r="B21" s="26" t="s">
        <v>27</v>
      </c>
      <c r="C21" s="15">
        <v>145</v>
      </c>
      <c r="D21" s="16">
        <v>0.3</v>
      </c>
      <c r="E21" s="15">
        <f>C21*0.7</f>
        <v>101.5</v>
      </c>
      <c r="F21" s="2"/>
      <c r="G21" s="17">
        <f t="shared" si="0"/>
        <v>0</v>
      </c>
    </row>
    <row r="22" spans="1:7" ht="18.75" x14ac:dyDescent="0.3">
      <c r="A22" s="14" t="s">
        <v>34</v>
      </c>
      <c r="B22" s="26" t="s">
        <v>35</v>
      </c>
      <c r="C22" s="15"/>
      <c r="D22" s="16"/>
      <c r="E22" s="15">
        <v>19.5</v>
      </c>
      <c r="F22" s="2"/>
      <c r="G22" s="17">
        <f t="shared" si="0"/>
        <v>0</v>
      </c>
    </row>
    <row r="23" spans="1:7" ht="15.75" x14ac:dyDescent="0.25">
      <c r="A23" s="18"/>
      <c r="B23" s="3"/>
      <c r="C23" s="19"/>
      <c r="D23" s="20"/>
      <c r="E23" s="19"/>
      <c r="F23" s="21" t="s">
        <v>16</v>
      </c>
      <c r="G23" s="22">
        <f>SUM(G15:G22)</f>
        <v>0</v>
      </c>
    </row>
    <row r="24" spans="1:7" ht="15.75" thickBot="1" x14ac:dyDescent="0.3">
      <c r="A24" s="18"/>
      <c r="B24" s="3"/>
      <c r="C24" s="19"/>
      <c r="D24" s="20"/>
      <c r="E24" s="19"/>
      <c r="F24" s="23"/>
      <c r="G24" s="3"/>
    </row>
    <row r="25" spans="1:7" ht="27" thickBot="1" x14ac:dyDescent="0.45">
      <c r="A25" s="38" t="s">
        <v>17</v>
      </c>
      <c r="B25" s="39"/>
      <c r="C25" s="39"/>
      <c r="D25" s="39"/>
      <c r="E25" s="39"/>
      <c r="F25" s="39"/>
      <c r="G25" s="40"/>
    </row>
    <row r="26" spans="1:7" ht="16.5" thickBot="1" x14ac:dyDescent="0.3">
      <c r="A26" s="4" t="s">
        <v>1</v>
      </c>
      <c r="B26" s="5" t="s">
        <v>2</v>
      </c>
      <c r="C26" s="6" t="s">
        <v>3</v>
      </c>
      <c r="D26" s="7" t="s">
        <v>4</v>
      </c>
      <c r="E26" s="6" t="s">
        <v>5</v>
      </c>
      <c r="F26" s="8" t="s">
        <v>6</v>
      </c>
      <c r="G26" s="9" t="s">
        <v>7</v>
      </c>
    </row>
    <row r="27" spans="1:7" ht="18.75" x14ac:dyDescent="0.3">
      <c r="A27" s="10">
        <v>9781776011964</v>
      </c>
      <c r="B27" s="25" t="s">
        <v>18</v>
      </c>
      <c r="C27" s="11">
        <v>100</v>
      </c>
      <c r="D27" s="12">
        <v>0.3</v>
      </c>
      <c r="E27" s="11">
        <v>70</v>
      </c>
      <c r="F27" s="1"/>
      <c r="G27" s="13">
        <f t="shared" ref="G27:G34" si="1">F27*E27</f>
        <v>0</v>
      </c>
    </row>
    <row r="28" spans="1:7" ht="18.75" x14ac:dyDescent="0.3">
      <c r="A28" s="14">
        <v>9781776011971</v>
      </c>
      <c r="B28" s="26" t="s">
        <v>19</v>
      </c>
      <c r="C28" s="15">
        <v>145</v>
      </c>
      <c r="D28" s="16">
        <v>0.3</v>
      </c>
      <c r="E28" s="15">
        <v>101.5</v>
      </c>
      <c r="F28" s="2"/>
      <c r="G28" s="17">
        <f t="shared" si="1"/>
        <v>0</v>
      </c>
    </row>
    <row r="29" spans="1:7" ht="18.75" x14ac:dyDescent="0.3">
      <c r="A29" s="14" t="s">
        <v>10</v>
      </c>
      <c r="B29" s="26" t="s">
        <v>11</v>
      </c>
      <c r="C29" s="15">
        <v>120</v>
      </c>
      <c r="D29" s="16">
        <v>0.3</v>
      </c>
      <c r="E29" s="15">
        <v>84</v>
      </c>
      <c r="F29" s="2"/>
      <c r="G29" s="17">
        <f t="shared" si="1"/>
        <v>0</v>
      </c>
    </row>
    <row r="30" spans="1:7" ht="18.75" x14ac:dyDescent="0.3">
      <c r="A30" s="14" t="s">
        <v>20</v>
      </c>
      <c r="B30" s="26" t="s">
        <v>21</v>
      </c>
      <c r="C30" s="15">
        <v>195</v>
      </c>
      <c r="D30" s="16">
        <v>0.3</v>
      </c>
      <c r="E30" s="15">
        <v>136.5</v>
      </c>
      <c r="F30" s="2"/>
      <c r="G30" s="17">
        <f t="shared" si="1"/>
        <v>0</v>
      </c>
    </row>
    <row r="31" spans="1:7" ht="18.75" x14ac:dyDescent="0.3">
      <c r="A31" s="14" t="s">
        <v>22</v>
      </c>
      <c r="B31" s="26" t="s">
        <v>23</v>
      </c>
      <c r="C31" s="15">
        <v>195</v>
      </c>
      <c r="D31" s="16">
        <v>0.3</v>
      </c>
      <c r="E31" s="15">
        <v>136.5</v>
      </c>
      <c r="F31" s="2"/>
      <c r="G31" s="17">
        <f t="shared" si="1"/>
        <v>0</v>
      </c>
    </row>
    <row r="32" spans="1:7" ht="18.75" x14ac:dyDescent="0.3">
      <c r="A32" s="14">
        <v>9781776010837</v>
      </c>
      <c r="B32" s="26" t="s">
        <v>28</v>
      </c>
      <c r="C32" s="15">
        <v>100</v>
      </c>
      <c r="D32" s="16">
        <v>0.3</v>
      </c>
      <c r="E32" s="15">
        <f>C32*0.7</f>
        <v>70</v>
      </c>
      <c r="F32" s="2"/>
      <c r="G32" s="17">
        <f t="shared" si="1"/>
        <v>0</v>
      </c>
    </row>
    <row r="33" spans="1:7" ht="18.75" x14ac:dyDescent="0.3">
      <c r="A33" s="14">
        <v>9781776010592</v>
      </c>
      <c r="B33" s="26" t="s">
        <v>29</v>
      </c>
      <c r="C33" s="15">
        <v>145</v>
      </c>
      <c r="D33" s="16">
        <v>0.3</v>
      </c>
      <c r="E33" s="15">
        <f>C33*0.7</f>
        <v>101.5</v>
      </c>
      <c r="F33" s="2"/>
      <c r="G33" s="17">
        <f t="shared" si="1"/>
        <v>0</v>
      </c>
    </row>
    <row r="34" spans="1:7" ht="18.75" x14ac:dyDescent="0.3">
      <c r="A34" s="14" t="s">
        <v>36</v>
      </c>
      <c r="B34" s="26" t="s">
        <v>37</v>
      </c>
      <c r="C34" s="15"/>
      <c r="D34" s="16"/>
      <c r="E34" s="15">
        <v>19.5</v>
      </c>
      <c r="F34" s="2"/>
      <c r="G34" s="17">
        <f t="shared" si="1"/>
        <v>0</v>
      </c>
    </row>
    <row r="35" spans="1:7" ht="15.75" x14ac:dyDescent="0.25">
      <c r="A35" s="18"/>
      <c r="B35" s="3"/>
      <c r="C35" s="19"/>
      <c r="D35" s="20"/>
      <c r="E35" s="19"/>
      <c r="F35" s="44" t="s">
        <v>24</v>
      </c>
      <c r="G35" s="45">
        <f>SUM(G27:G34)</f>
        <v>0</v>
      </c>
    </row>
    <row r="36" spans="1:7" ht="15.75" thickBot="1" x14ac:dyDescent="0.3">
      <c r="A36" s="18"/>
      <c r="B36" s="3"/>
      <c r="C36" s="19"/>
      <c r="D36" s="20"/>
      <c r="E36" s="19"/>
      <c r="F36" s="23"/>
      <c r="G36" s="3"/>
    </row>
    <row r="37" spans="1:7" ht="24" thickBot="1" x14ac:dyDescent="0.4">
      <c r="A37" s="28" t="s">
        <v>33</v>
      </c>
      <c r="B37" s="29"/>
      <c r="C37" s="19"/>
      <c r="D37" s="41" t="s">
        <v>25</v>
      </c>
      <c r="E37" s="42"/>
      <c r="F37" s="43"/>
      <c r="G37" s="24">
        <f>G35+G23</f>
        <v>0</v>
      </c>
    </row>
    <row r="38" spans="1:7" ht="18.75" x14ac:dyDescent="0.3">
      <c r="A38" s="31" t="s">
        <v>31</v>
      </c>
      <c r="B38" s="32"/>
      <c r="C38" s="3"/>
      <c r="D38" s="3"/>
      <c r="E38" s="3"/>
      <c r="F38" s="3"/>
      <c r="G38" s="3"/>
    </row>
    <row r="39" spans="1:7" ht="18.75" x14ac:dyDescent="0.3">
      <c r="A39" s="31" t="s">
        <v>32</v>
      </c>
      <c r="B39" s="32"/>
      <c r="C39" s="3"/>
      <c r="D39" s="3"/>
      <c r="E39" s="3"/>
      <c r="F39" s="3"/>
      <c r="G39" s="3"/>
    </row>
    <row r="40" spans="1:7" ht="19.5" thickBot="1" x14ac:dyDescent="0.35">
      <c r="A40" s="33" t="s">
        <v>30</v>
      </c>
      <c r="B40" s="34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</sheetData>
  <mergeCells count="10">
    <mergeCell ref="A39:B39"/>
    <mergeCell ref="A40:B40"/>
    <mergeCell ref="A13:G13"/>
    <mergeCell ref="A25:G25"/>
    <mergeCell ref="D37:F37"/>
    <mergeCell ref="A9:G9"/>
    <mergeCell ref="A37:B37"/>
    <mergeCell ref="A10:G10"/>
    <mergeCell ref="A11:G11"/>
    <mergeCell ref="A38:B38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Johannes Nel</cp:lastModifiedBy>
  <cp:lastPrinted>2023-03-08T09:44:59Z</cp:lastPrinted>
  <dcterms:created xsi:type="dcterms:W3CDTF">2023-03-08T09:36:26Z</dcterms:created>
  <dcterms:modified xsi:type="dcterms:W3CDTF">2023-10-10T15:27:56Z</dcterms:modified>
</cp:coreProperties>
</file>